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<sst xmlns="http://schemas.openxmlformats.org/spreadsheetml/2006/main" count="50" uniqueCount="48">
  <si>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</si>
  <si>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</si>
  <si>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</si>
  <si>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</si>
  <si>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</si>
  <si>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</si>
  <si>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24060000 </t>
  </si>
  <si>
    <t>Податкові надходження</t>
  </si>
  <si>
    <t>Неподаткові надходження</t>
  </si>
  <si>
    <t>Доходи від операцій з капіталом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</si>
  <si>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</si>
  <si>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</si>
  <si>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</si>
  <si>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</si>
  <si>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</si>
  <si>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</si>
  <si>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</si>
  <si>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</si>
  <si>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</si>
  <si>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</si>
  <si>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</si>
  <si>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</si>
  <si>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</si>
  <si>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</si>
  <si>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</si>
  <si>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</si>
  <si>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</si>
  <si>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</si>
  <si>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</si>
  <si>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</si>
  <si>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</si>
  <si>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</si>
  <si>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</si>
  <si>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більше 200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</si>
  <si>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</si>
  <si>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</si>
  <si>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</si>
  <si>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</si>
  <si>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</si>
  <si>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</si>
  <si>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</si>
  <si>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</si>
  <si>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</si>
  <si>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</si>
  <si>
    <t/>
  </si>
  <si>
    <t>160000</t>
  </si>
  <si>
    <t>Сільське і лісове господарство, рибне господарство та мисливське</t>
  </si>
  <si>
    <t>станом на 17 серпня 2015 року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</si>
</sst>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4" fillId="0" borderId="0" xfId="55" applyFont="1" applyAlignment="1">
      <alignment vertical="center"/>
      <protection/>
    </xf>
    <xf numFmtId="0" fontId="0" fillId="0" borderId="0" xfId="0" applyAlignment="1">
      <alignment vertical="center"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5" fillId="0" borderId="0" xfId="55" applyFont="1" applyFill="1" applyAlignment="1">
      <alignment vertical="center"/>
      <protection/>
    </xf>
    <xf numFmtId="0" fontId="26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4" fillId="0" borderId="0" xfId="55" applyFont="1" applyBorder="1" applyAlignment="1">
      <alignment vertical="center"/>
      <protection/>
    </xf>
    <xf numFmtId="0" fontId="23" fillId="0" borderId="0" xfId="55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180" fontId="24" fillId="0" borderId="0" xfId="55" applyNumberFormat="1" applyFont="1" applyFill="1" applyBorder="1" applyAlignment="1">
      <alignment horizontal="right" vertical="center" wrapText="1" shrinkToFit="1"/>
      <protection/>
    </xf>
    <xf numFmtId="180" fontId="24" fillId="0" borderId="19" xfId="55" applyNumberFormat="1" applyFont="1" applyFill="1" applyBorder="1" applyAlignment="1">
      <alignment horizontal="right" vertical="center" wrapText="1" shrinkToFit="1"/>
      <protection/>
    </xf>
    <xf numFmtId="49" fontId="24" fillId="0" borderId="20" xfId="55" applyNumberFormat="1" applyFont="1" applyFill="1" applyBorder="1" applyAlignment="1" applyProtection="1">
      <alignment horizontal="center" vertical="center"/>
      <protection/>
    </xf>
    <xf numFmtId="0" fontId="24" fillId="0" borderId="21" xfId="55" applyFont="1" applyFill="1" applyBorder="1" applyAlignment="1" applyProtection="1">
      <alignment horizontal="left" vertical="center" wrapText="1"/>
      <protection/>
    </xf>
    <xf numFmtId="180" fontId="24" fillId="0" borderId="22" xfId="55" applyNumberFormat="1" applyFont="1" applyFill="1" applyBorder="1" applyAlignment="1">
      <alignment horizontal="right" vertical="center" wrapText="1" shrinkToFi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24" xfId="55" applyNumberFormat="1" applyFont="1" applyFill="1" applyBorder="1" applyAlignment="1" applyProtection="1">
      <alignment horizontal="center" vertical="center"/>
      <protection/>
    </xf>
    <xf numFmtId="0" fontId="29" fillId="0" borderId="18" xfId="55" applyFont="1" applyFill="1" applyBorder="1" applyAlignment="1" applyProtection="1">
      <alignment horizontal="left" vertical="center" wrapText="1"/>
      <protection/>
    </xf>
    <xf numFmtId="180" fontId="24" fillId="0" borderId="25" xfId="55" applyNumberFormat="1" applyFont="1" applyFill="1" applyBorder="1" applyAlignment="1">
      <alignment horizontal="right" vertical="center" wrapText="1" shrinkToFit="1"/>
      <protection/>
    </xf>
    <xf numFmtId="0" fontId="23" fillId="20" borderId="26" xfId="55" applyFont="1" applyFill="1" applyBorder="1" applyAlignment="1">
      <alignment horizontal="center" vertical="center" wrapText="1"/>
      <protection/>
    </xf>
    <xf numFmtId="0" fontId="27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2" xfId="55" applyNumberFormat="1" applyFont="1" applyFill="1" applyBorder="1" applyAlignment="1">
      <alignment horizontal="right" vertical="center" wrapText="1" shrinkToFi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28" xfId="55" applyFont="1" applyBorder="1" applyAlignment="1">
      <alignment horizontal="left" vertical="center"/>
      <protection/>
    </xf>
    <xf numFmtId="180" fontId="24" fillId="0" borderId="28" xfId="55" applyNumberFormat="1" applyFont="1" applyFill="1" applyBorder="1" applyAlignment="1">
      <alignment vertical="center"/>
      <protection/>
    </xf>
    <xf numFmtId="0" fontId="24" fillId="0" borderId="29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30" xfId="55" applyFont="1" applyFill="1" applyBorder="1" applyAlignment="1">
      <alignment horizontal="center" vertical="center" wrapText="1"/>
      <protection/>
    </xf>
    <xf numFmtId="0" fontId="27" fillId="20" borderId="31" xfId="62" applyFont="1" applyFill="1" applyBorder="1" applyAlignment="1" applyProtection="1">
      <alignment horizontal="center" vertical="center" wrapText="1"/>
      <protection/>
    </xf>
    <xf numFmtId="180" fontId="23" fillId="20" borderId="31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9" fillId="0" borderId="15" xfId="55" applyFont="1" applyFill="1" applyBorder="1" applyAlignment="1" applyProtection="1">
      <alignment horizontal="left" vertical="center" wrapText="1"/>
      <protection/>
    </xf>
    <xf numFmtId="180" fontId="24" fillId="0" borderId="13" xfId="55" applyNumberFormat="1" applyFont="1" applyFill="1" applyBorder="1" applyAlignment="1">
      <alignment horizontal="right" vertical="center" wrapText="1" shrinkToFi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5" fillId="0" borderId="0" xfId="55" applyFont="1" applyAlignment="1">
      <alignment vertical="center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9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vertical="center" wrapText="1" shrinkToFit="1"/>
      <protection/>
    </xf>
    <xf numFmtId="180" fontId="24" fillId="0" borderId="3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0" fontId="24" fillId="0" borderId="18" xfId="55" applyNumberFormat="1" applyFont="1" applyFill="1" applyBorder="1" applyAlignment="1">
      <alignment vertical="center" wrapText="1" shrinkToFit="1"/>
      <protection/>
    </xf>
    <xf numFmtId="180" fontId="24" fillId="0" borderId="33" xfId="55" applyNumberFormat="1" applyFont="1" applyFill="1" applyBorder="1" applyAlignment="1">
      <alignment horizontal="right" vertical="center" wrapText="1" shrinkToFit="1"/>
      <protection/>
    </xf>
    <xf numFmtId="181" fontId="27" fillId="0" borderId="26" xfId="55" applyNumberFormat="1" applyFont="1" applyFill="1" applyBorder="1" applyAlignment="1" applyProtection="1">
      <alignment horizontal="right" vertical="center"/>
      <protection hidden="1"/>
    </xf>
    <xf numFmtId="0" fontId="27" fillId="0" borderId="12" xfId="55" applyFont="1" applyFill="1" applyBorder="1" applyAlignment="1" applyProtection="1">
      <alignment horizontal="center" vertical="center" wrapText="1"/>
      <protection hidden="1"/>
    </xf>
    <xf numFmtId="180" fontId="27" fillId="0" borderId="34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26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5" xfId="62" applyFont="1" applyFill="1" applyBorder="1" applyAlignment="1" applyProtection="1">
      <alignment horizontal="center" vertical="center" wrapText="1"/>
      <protection/>
    </xf>
    <xf numFmtId="0" fontId="23" fillId="0" borderId="36" xfId="62" applyFont="1" applyFill="1" applyBorder="1" applyAlignment="1" applyProtection="1">
      <alignment horizontal="center" vertical="center" wrapText="1"/>
      <protection/>
    </xf>
    <xf numFmtId="0" fontId="23" fillId="0" borderId="37" xfId="62" applyFont="1" applyFill="1" applyBorder="1" applyAlignment="1" applyProtection="1">
      <alignment horizontal="center" vertical="center" wrapText="1"/>
      <protection/>
    </xf>
    <xf numFmtId="0" fontId="23" fillId="0" borderId="38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60" zoomScaleNormal="75" zoomScalePageLayoutView="0" workbookViewId="0" topLeftCell="A1">
      <selection activeCell="J18" sqref="J18"/>
    </sheetView>
  </sheetViews>
  <sheetFormatPr defaultColWidth="9.00390625" defaultRowHeight="12.75"/>
  <cols>
    <col min="1" max="1" width="11.625" style="2" customWidth="1"/>
    <col min="2" max="2" width="81.375" style="2" customWidth="1"/>
    <col min="3" max="3" width="12.875" style="2" customWidth="1"/>
    <col min="4" max="4" width="14.75390625" style="2" customWidth="1"/>
    <col min="5" max="5" width="12.875" style="2" customWidth="1"/>
    <col min="6" max="16384" width="9.125" style="2" customWidth="1"/>
  </cols>
  <sheetData>
    <row r="1" spans="1:7" ht="22.5">
      <c r="A1" s="70" t="s">
        <v>36</v>
      </c>
      <c r="B1" s="70"/>
      <c r="C1" s="70"/>
      <c r="D1" s="70"/>
      <c r="E1" s="70"/>
      <c r="F1" s="1"/>
      <c r="G1" s="1"/>
    </row>
    <row r="2" spans="1:7" ht="22.5">
      <c r="A2" s="70" t="s">
        <v>47</v>
      </c>
      <c r="B2" s="70"/>
      <c r="C2" s="70"/>
      <c r="D2" s="70"/>
      <c r="E2" s="70"/>
      <c r="F2" s="1"/>
      <c r="G2" s="1"/>
    </row>
    <row r="3" spans="1:7" ht="12" customHeight="1" thickBot="1">
      <c r="A3" s="3"/>
      <c r="B3" s="4"/>
      <c r="C3" s="5"/>
      <c r="D3" s="6"/>
      <c r="E3" s="7"/>
      <c r="F3" s="1"/>
      <c r="G3" s="1"/>
    </row>
    <row r="4" spans="1:7" ht="78.75" customHeight="1" thickBot="1">
      <c r="A4" s="11" t="s">
        <v>0</v>
      </c>
      <c r="B4" s="12" t="s">
        <v>1</v>
      </c>
      <c r="C4" s="13" t="s">
        <v>10</v>
      </c>
      <c r="D4" s="13" t="s">
        <v>30</v>
      </c>
      <c r="E4" s="14" t="s">
        <v>11</v>
      </c>
      <c r="F4" s="8"/>
      <c r="G4" s="8"/>
    </row>
    <row r="5" spans="1:7" s="50" customFormat="1" ht="23.25" customHeight="1" thickBot="1">
      <c r="A5" s="71" t="s">
        <v>13</v>
      </c>
      <c r="B5" s="72"/>
      <c r="C5" s="72"/>
      <c r="D5" s="72"/>
      <c r="E5" s="73"/>
      <c r="F5" s="8"/>
      <c r="G5" s="8"/>
    </row>
    <row r="6" spans="1:7" s="50" customFormat="1" ht="29.25" customHeight="1" thickBot="1">
      <c r="A6" s="15">
        <v>10000000</v>
      </c>
      <c r="B6" s="16" t="s">
        <v>7</v>
      </c>
      <c r="C6" s="17">
        <f>C7+C8</f>
        <v>30198</v>
      </c>
      <c r="D6" s="17">
        <f>D7+D8</f>
        <v>28786.7</v>
      </c>
      <c r="E6" s="18">
        <f>D6/C6*100</f>
        <v>95.32651168951587</v>
      </c>
      <c r="F6" s="9"/>
      <c r="G6" s="9"/>
    </row>
    <row r="7" spans="1:7" s="50" customFormat="1" ht="25.5" customHeight="1">
      <c r="A7" s="19">
        <v>11010000</v>
      </c>
      <c r="B7" s="20" t="s">
        <v>17</v>
      </c>
      <c r="C7" s="21">
        <v>30179</v>
      </c>
      <c r="D7" s="21">
        <v>28777.2</v>
      </c>
      <c r="E7" s="22">
        <f>D7/C7*100</f>
        <v>95.35504821233309</v>
      </c>
      <c r="F7" s="8"/>
      <c r="G7" s="8"/>
    </row>
    <row r="8" spans="1:7" s="50" customFormat="1" ht="34.5" customHeight="1" thickBot="1">
      <c r="A8" s="23" t="s">
        <v>35</v>
      </c>
      <c r="B8" s="24" t="s">
        <v>34</v>
      </c>
      <c r="C8" s="30">
        <v>19</v>
      </c>
      <c r="D8" s="30">
        <v>9.5</v>
      </c>
      <c r="E8" s="22">
        <f>D8/C8*100</f>
        <v>50</v>
      </c>
      <c r="F8" s="8"/>
      <c r="G8" s="8"/>
    </row>
    <row r="9" spans="1:7" s="50" customFormat="1" ht="16.5" thickBot="1">
      <c r="A9" s="15">
        <v>20000000</v>
      </c>
      <c r="B9" s="16" t="s">
        <v>8</v>
      </c>
      <c r="C9" s="17">
        <f>C10+C11</f>
        <v>2.3</v>
      </c>
      <c r="D9" s="17">
        <f>D10+D11</f>
        <v>170.3</v>
      </c>
      <c r="E9" s="49" t="s">
        <v>33</v>
      </c>
      <c r="F9" s="9"/>
      <c r="G9" s="9"/>
    </row>
    <row r="10" spans="1:7" s="50" customFormat="1" ht="37.5" customHeight="1">
      <c r="A10" s="47" t="s">
        <v>37</v>
      </c>
      <c r="B10" s="48" t="s">
        <v>38</v>
      </c>
      <c r="C10" s="21">
        <v>2.3</v>
      </c>
      <c r="D10" s="21">
        <v>5.4</v>
      </c>
      <c r="E10" s="22" t="s">
        <v>33</v>
      </c>
      <c r="F10" s="8"/>
      <c r="G10" s="8"/>
    </row>
    <row r="11" spans="1:7" s="50" customFormat="1" ht="33.75" customHeight="1" thickBot="1">
      <c r="A11" s="27" t="s">
        <v>6</v>
      </c>
      <c r="B11" s="28" t="s">
        <v>4</v>
      </c>
      <c r="C11" s="29">
        <v>0</v>
      </c>
      <c r="D11" s="30">
        <v>164.9</v>
      </c>
      <c r="E11" s="22"/>
      <c r="F11" s="8"/>
      <c r="G11" s="8"/>
    </row>
    <row r="12" spans="1:7" s="50" customFormat="1" ht="22.5" customHeight="1" thickBot="1">
      <c r="A12" s="15" t="s">
        <v>5</v>
      </c>
      <c r="B12" s="16" t="s">
        <v>9</v>
      </c>
      <c r="C12" s="17">
        <f>C13</f>
        <v>0</v>
      </c>
      <c r="D12" s="17">
        <f>D13</f>
        <v>0.6</v>
      </c>
      <c r="E12" s="18" t="s">
        <v>44</v>
      </c>
      <c r="F12" s="8"/>
      <c r="G12" s="8"/>
    </row>
    <row r="13" spans="1:7" s="50" customFormat="1" ht="46.5" customHeight="1" thickBot="1">
      <c r="A13" s="31" t="s">
        <v>31</v>
      </c>
      <c r="B13" s="32" t="s">
        <v>32</v>
      </c>
      <c r="C13" s="25">
        <v>0</v>
      </c>
      <c r="D13" s="26">
        <v>0.6</v>
      </c>
      <c r="E13" s="33" t="s">
        <v>44</v>
      </c>
      <c r="F13" s="8"/>
      <c r="G13" s="8"/>
    </row>
    <row r="14" spans="1:7" s="50" customFormat="1" ht="19.5" thickBot="1">
      <c r="A14" s="34"/>
      <c r="B14" s="35" t="s">
        <v>15</v>
      </c>
      <c r="C14" s="36">
        <f>C12+C6+C9</f>
        <v>30200.3</v>
      </c>
      <c r="D14" s="36">
        <f>D12+D6+D9</f>
        <v>28957.6</v>
      </c>
      <c r="E14" s="37">
        <f>D14/C14*100</f>
        <v>95.88514021383894</v>
      </c>
      <c r="F14" s="9"/>
      <c r="G14" s="9"/>
    </row>
    <row r="15" spans="1:7" s="50" customFormat="1" ht="22.5" customHeight="1" thickBot="1">
      <c r="A15" s="15" t="s">
        <v>12</v>
      </c>
      <c r="B15" s="16" t="s">
        <v>14</v>
      </c>
      <c r="C15" s="17">
        <f>C16+C17</f>
        <v>116718.7</v>
      </c>
      <c r="D15" s="17">
        <f>D16+D17</f>
        <v>113905.4</v>
      </c>
      <c r="E15" s="17">
        <f>D15/C15*100</f>
        <v>97.5896750049478</v>
      </c>
      <c r="F15" s="9"/>
      <c r="G15" s="9"/>
    </row>
    <row r="16" spans="1:7" s="50" customFormat="1" ht="24.75" customHeight="1">
      <c r="A16" s="38">
        <v>41020000</v>
      </c>
      <c r="B16" s="39" t="s">
        <v>2</v>
      </c>
      <c r="C16" s="40">
        <v>7814.8</v>
      </c>
      <c r="D16" s="40">
        <v>7153.4</v>
      </c>
      <c r="E16" s="40">
        <f>D16/C16*100</f>
        <v>91.53657163331115</v>
      </c>
      <c r="F16" s="1"/>
      <c r="G16" s="1"/>
    </row>
    <row r="17" spans="1:7" s="50" customFormat="1" ht="25.5" customHeight="1" thickBot="1">
      <c r="A17" s="41">
        <v>41030000</v>
      </c>
      <c r="B17" s="42" t="s">
        <v>3</v>
      </c>
      <c r="C17" s="43">
        <v>108903.9</v>
      </c>
      <c r="D17" s="43">
        <v>106752</v>
      </c>
      <c r="E17" s="43">
        <f>D17/C17*100</f>
        <v>98.02403770663861</v>
      </c>
      <c r="F17" s="1"/>
      <c r="G17" s="1"/>
    </row>
    <row r="18" spans="1:7" s="50" customFormat="1" ht="19.5" thickBot="1">
      <c r="A18" s="44"/>
      <c r="B18" s="45" t="s">
        <v>16</v>
      </c>
      <c r="C18" s="46">
        <f>C15+C14</f>
        <v>146919</v>
      </c>
      <c r="D18" s="46">
        <f>D15+D14</f>
        <v>142863</v>
      </c>
      <c r="E18" s="37">
        <f>D18/C18*100</f>
        <v>97.2392951218018</v>
      </c>
      <c r="F18" s="1"/>
      <c r="G18" s="1"/>
    </row>
    <row r="19" spans="1:7" s="52" customFormat="1" ht="36" customHeight="1" thickBot="1">
      <c r="A19" s="55"/>
      <c r="B19" s="56" t="s">
        <v>43</v>
      </c>
      <c r="C19" s="57"/>
      <c r="D19" s="57">
        <f>3290.9+2670+1582+455+1800+1290+1578+2540.9+273+546.2+124</f>
        <v>16150</v>
      </c>
      <c r="E19" s="58">
        <f aca="true" t="shared" si="0" ref="E19:E34">IF(C19=0,"",IF(D19/C19*100&gt;=200,"В/100",D19/C19*100))</f>
      </c>
      <c r="F19" s="54"/>
      <c r="G19" s="54"/>
    </row>
    <row r="20" spans="1:5" s="52" customFormat="1" ht="21.75" customHeight="1" thickBot="1">
      <c r="A20" s="74" t="s">
        <v>18</v>
      </c>
      <c r="B20" s="75"/>
      <c r="C20" s="75"/>
      <c r="D20" s="75"/>
      <c r="E20" s="76"/>
    </row>
    <row r="21" spans="1:5" s="52" customFormat="1" ht="22.5" customHeight="1">
      <c r="A21" s="59">
        <v>10000</v>
      </c>
      <c r="B21" s="60" t="s">
        <v>19</v>
      </c>
      <c r="C21" s="61">
        <v>1060.6</v>
      </c>
      <c r="D21" s="61">
        <v>877.8</v>
      </c>
      <c r="E21" s="62">
        <f t="shared" si="0"/>
        <v>82.76447293984536</v>
      </c>
    </row>
    <row r="22" spans="1:5" s="52" customFormat="1" ht="30" customHeight="1">
      <c r="A22" s="59">
        <v>70000</v>
      </c>
      <c r="B22" s="60" t="s">
        <v>20</v>
      </c>
      <c r="C22" s="61">
        <v>51465.5</v>
      </c>
      <c r="D22" s="61">
        <v>46573.4</v>
      </c>
      <c r="E22" s="62">
        <f t="shared" si="0"/>
        <v>90.49440887584888</v>
      </c>
    </row>
    <row r="23" spans="1:5" s="52" customFormat="1" ht="19.5" customHeight="1">
      <c r="A23" s="59">
        <v>80000</v>
      </c>
      <c r="B23" s="60" t="s">
        <v>21</v>
      </c>
      <c r="C23" s="61">
        <v>32016.4</v>
      </c>
      <c r="D23" s="61">
        <v>26711.5</v>
      </c>
      <c r="E23" s="62">
        <f t="shared" si="0"/>
        <v>83.4306792768706</v>
      </c>
    </row>
    <row r="24" spans="1:5" s="52" customFormat="1" ht="25.5" customHeight="1">
      <c r="A24" s="59">
        <v>90000</v>
      </c>
      <c r="B24" s="60" t="s">
        <v>29</v>
      </c>
      <c r="C24" s="61">
        <v>48877.9</v>
      </c>
      <c r="D24" s="61">
        <v>46448.8</v>
      </c>
      <c r="E24" s="62">
        <f t="shared" si="0"/>
        <v>95.03026930371395</v>
      </c>
    </row>
    <row r="25" spans="1:5" s="52" customFormat="1" ht="21" customHeight="1">
      <c r="A25" s="59" t="s">
        <v>39</v>
      </c>
      <c r="B25" s="60" t="s">
        <v>40</v>
      </c>
      <c r="C25" s="61">
        <v>25</v>
      </c>
      <c r="D25" s="61">
        <v>16.157</v>
      </c>
      <c r="E25" s="62">
        <f t="shared" si="0"/>
        <v>64.628</v>
      </c>
    </row>
    <row r="26" spans="1:5" s="52" customFormat="1" ht="21" customHeight="1">
      <c r="A26" s="59">
        <v>110000</v>
      </c>
      <c r="B26" s="60" t="s">
        <v>22</v>
      </c>
      <c r="C26" s="61">
        <v>4478</v>
      </c>
      <c r="D26" s="61">
        <v>3502.6</v>
      </c>
      <c r="E26" s="62">
        <f t="shared" si="0"/>
        <v>78.21795444394819</v>
      </c>
    </row>
    <row r="27" spans="1:5" s="52" customFormat="1" ht="24" customHeight="1">
      <c r="A27" s="59">
        <v>120000</v>
      </c>
      <c r="B27" s="60" t="s">
        <v>23</v>
      </c>
      <c r="C27" s="61">
        <v>228.8</v>
      </c>
      <c r="D27" s="61">
        <v>177.3</v>
      </c>
      <c r="E27" s="62">
        <f t="shared" si="0"/>
        <v>77.49125874125873</v>
      </c>
    </row>
    <row r="28" spans="1:5" s="52" customFormat="1" ht="25.5" customHeight="1">
      <c r="A28" s="59">
        <v>130000</v>
      </c>
      <c r="B28" s="60" t="s">
        <v>24</v>
      </c>
      <c r="C28" s="61">
        <v>547.6</v>
      </c>
      <c r="D28" s="61">
        <v>421.8</v>
      </c>
      <c r="E28" s="62">
        <f t="shared" si="0"/>
        <v>77.02702702702703</v>
      </c>
    </row>
    <row r="29" spans="1:5" s="52" customFormat="1" ht="25.5" customHeight="1">
      <c r="A29" s="59" t="s">
        <v>45</v>
      </c>
      <c r="B29" s="60" t="s">
        <v>46</v>
      </c>
      <c r="C29" s="61">
        <v>22.2</v>
      </c>
      <c r="D29" s="61"/>
      <c r="E29" s="62"/>
    </row>
    <row r="30" spans="1:5" s="52" customFormat="1" ht="24.75" customHeight="1">
      <c r="A30" s="59" t="s">
        <v>41</v>
      </c>
      <c r="B30" s="60" t="s">
        <v>42</v>
      </c>
      <c r="C30" s="61">
        <v>479.2</v>
      </c>
      <c r="D30" s="61">
        <v>446.2</v>
      </c>
      <c r="E30" s="62">
        <f t="shared" si="0"/>
        <v>93.11352253756262</v>
      </c>
    </row>
    <row r="31" spans="1:5" s="52" customFormat="1" ht="24" customHeight="1">
      <c r="A31" s="59">
        <v>180000</v>
      </c>
      <c r="B31" s="60" t="s">
        <v>25</v>
      </c>
      <c r="C31" s="61">
        <v>24</v>
      </c>
      <c r="D31" s="61">
        <v>0</v>
      </c>
      <c r="E31" s="62">
        <f t="shared" si="0"/>
        <v>0</v>
      </c>
    </row>
    <row r="32" spans="1:5" s="52" customFormat="1" ht="25.5" customHeight="1">
      <c r="A32" s="59">
        <v>210000</v>
      </c>
      <c r="B32" s="60" t="s">
        <v>27</v>
      </c>
      <c r="C32" s="61">
        <v>246</v>
      </c>
      <c r="D32" s="61">
        <v>173.6</v>
      </c>
      <c r="E32" s="62">
        <f t="shared" si="0"/>
        <v>70.5691056910569</v>
      </c>
    </row>
    <row r="33" spans="1:5" s="52" customFormat="1" ht="29.25" customHeight="1" thickBot="1">
      <c r="A33" s="63">
        <v>250000</v>
      </c>
      <c r="B33" s="64" t="s">
        <v>26</v>
      </c>
      <c r="C33" s="65">
        <v>9271.8</v>
      </c>
      <c r="D33" s="65">
        <v>8634.2</v>
      </c>
      <c r="E33" s="66">
        <f t="shared" si="0"/>
        <v>93.12323389201667</v>
      </c>
    </row>
    <row r="34" spans="1:5" s="53" customFormat="1" ht="23.25" customHeight="1" thickBot="1">
      <c r="A34" s="67"/>
      <c r="B34" s="68" t="s">
        <v>28</v>
      </c>
      <c r="C34" s="69">
        <f>SUM(C21:C33)</f>
        <v>148743</v>
      </c>
      <c r="D34" s="69">
        <f>SUM(D21:D33)</f>
        <v>133983.35700000005</v>
      </c>
      <c r="E34" s="58">
        <f t="shared" si="0"/>
        <v>90.07708396361512</v>
      </c>
    </row>
    <row r="35" s="52" customFormat="1" ht="12.75"/>
    <row r="36" s="51" customFormat="1" ht="12.75"/>
    <row r="37" s="51" customFormat="1" ht="12.75"/>
    <row r="38" s="51" customFormat="1" ht="12.75"/>
    <row r="39" s="51" customFormat="1" ht="12.75"/>
    <row r="40" s="51" customFormat="1" ht="12.75"/>
    <row r="41" s="51" customFormat="1" ht="12.75"/>
    <row r="42" s="51" customFormat="1" ht="12.75"/>
    <row r="43" s="51" customFormat="1" ht="12.75"/>
    <row r="44" s="51" customFormat="1" ht="12.75"/>
    <row r="45" s="51" customFormat="1" ht="12.75"/>
    <row r="46" s="51" customFormat="1" ht="12.75"/>
    <row r="47" s="51" customFormat="1" ht="12.75"/>
    <row r="48" s="51" customFormat="1" ht="12.75"/>
    <row r="49" s="51" customFormat="1" ht="12.75"/>
    <row r="50" s="51" customFormat="1" ht="12.75"/>
    <row r="51" s="51" customFormat="1" ht="12.75"/>
    <row r="52" s="51" customFormat="1" ht="12.75"/>
    <row r="53" s="51" customFormat="1" ht="12.75"/>
    <row r="54" s="51" customFormat="1" ht="12.75"/>
    <row r="55" s="51" customFormat="1" ht="12.75"/>
    <row r="56" s="51" customFormat="1" ht="12.75"/>
    <row r="57" s="51" customFormat="1" ht="12.75"/>
    <row r="58" s="51" customFormat="1" ht="12.75"/>
    <row r="59" s="51" customFormat="1" ht="12.75"/>
    <row r="60" s="51" customFormat="1" ht="12.75"/>
    <row r="61" s="51" customFormat="1" ht="12.75"/>
    <row r="62" s="51" customFormat="1" ht="12.75"/>
    <row r="63" s="51" customFormat="1" ht="12.75"/>
    <row r="64" s="51" customFormat="1" ht="12.75"/>
    <row r="65" s="51" customFormat="1" ht="12.75"/>
    <row r="66" s="51" customFormat="1" ht="12.75"/>
    <row r="67" s="51" customFormat="1" ht="12.75"/>
    <row r="68" s="51" customFormat="1" ht="12.75"/>
    <row r="69" s="51" customFormat="1" ht="12.75"/>
    <row r="70" s="51" customFormat="1" ht="12.75"/>
    <row r="71" s="51" customFormat="1" ht="12.75"/>
    <row r="72" s="51" customFormat="1" ht="12.75"/>
    <row r="73" s="51" customFormat="1" ht="12.75"/>
    <row r="74" s="51" customFormat="1" ht="12.75"/>
    <row r="75" s="51" customFormat="1" ht="12.75"/>
    <row r="76" s="51" customFormat="1" ht="12.75"/>
    <row r="77" s="51" customFormat="1" ht="12.75"/>
    <row r="78" s="51" customFormat="1" ht="12.75"/>
    <row r="79" s="51" customFormat="1" ht="12.75"/>
    <row r="80" s="51" customFormat="1" ht="12.75"/>
    <row r="81" s="51" customFormat="1" ht="12.75"/>
    <row r="82" s="51" customFormat="1" ht="12.75"/>
    <row r="83" s="51" customFormat="1" ht="12.75"/>
    <row r="84" s="51" customFormat="1" ht="12.75"/>
    <row r="85" s="51" customFormat="1" ht="12.75"/>
    <row r="86" s="51" customFormat="1" ht="12.75"/>
    <row r="87" s="51" customFormat="1" ht="12.75"/>
    <row r="88" s="51" customFormat="1" ht="12.75"/>
    <row r="89" s="51" customFormat="1" ht="12.75"/>
    <row r="90" s="51" customFormat="1" ht="12.75"/>
    <row r="91" s="51" customFormat="1" ht="12.75"/>
    <row r="92" s="51" customFormat="1" ht="12.75"/>
    <row r="93" s="51" customFormat="1" ht="12.75"/>
    <row r="94" s="51" customFormat="1" ht="12.75"/>
    <row r="95" s="51" customFormat="1" ht="12.75"/>
    <row r="96" s="51" customFormat="1" ht="12.75"/>
    <row r="97" s="51" customFormat="1" ht="12.75"/>
    <row r="98" s="51" customFormat="1" ht="12.75"/>
    <row r="99" s="51" customFormat="1" ht="12.75"/>
    <row r="100" s="51" customFormat="1" ht="12.75"/>
    <row r="101" s="51" customFormat="1" ht="12.75"/>
    <row r="102" s="51" customFormat="1" ht="12.75"/>
    <row r="103" s="51" customFormat="1" ht="12.75"/>
    <row r="104" s="51" customFormat="1" ht="12.75"/>
    <row r="105" s="51" customFormat="1" ht="12.75"/>
    <row r="106" s="51" customFormat="1" ht="12.75"/>
    <row r="107" s="51" customFormat="1" ht="12.75"/>
    <row r="108" s="51" customFormat="1" ht="12.75"/>
    <row r="109" s="51" customFormat="1" ht="12.75"/>
    <row r="110" s="51" customFormat="1" ht="12.75"/>
    <row r="111" s="51" customFormat="1" ht="12.75"/>
    <row r="112" s="51" customFormat="1" ht="12.75"/>
    <row r="113" s="51" customFormat="1" ht="12.75"/>
    <row r="114" s="51" customFormat="1" ht="12.75"/>
    <row r="115" s="51" customFormat="1" ht="12.75"/>
    <row r="116" s="51" customFormat="1" ht="12.75"/>
    <row r="117" s="51" customFormat="1" ht="12.75"/>
    <row r="118" s="51" customFormat="1" ht="12.75"/>
    <row r="119" s="51" customFormat="1" ht="12.75"/>
    <row r="120" s="51" customFormat="1" ht="12.75"/>
    <row r="121" s="51" customFormat="1" ht="12.75"/>
    <row r="122" s="51" customFormat="1" ht="12.75"/>
    <row r="123" s="51" customFormat="1" ht="12.75"/>
    <row r="124" s="51" customFormat="1" ht="12.75"/>
    <row r="125" s="51" customFormat="1" ht="12.75"/>
    <row r="126" s="51" customFormat="1" ht="12.75"/>
    <row r="127" s="51" customFormat="1" ht="12.75"/>
    <row r="128" s="51" customFormat="1" ht="12.75"/>
    <row r="129" s="51" customFormat="1" ht="12.75"/>
    <row r="130" s="51" customFormat="1" ht="12.75"/>
    <row r="131" s="51" customFormat="1" ht="12.75"/>
    <row r="132" s="51" customFormat="1" ht="12.75"/>
    <row r="133" s="51" customFormat="1" ht="12.75"/>
    <row r="134" s="51" customFormat="1" ht="12.75"/>
    <row r="135" s="51" customFormat="1" ht="12.75"/>
    <row r="136" s="51" customFormat="1" ht="12.75"/>
    <row r="137" s="51" customFormat="1" ht="12.75"/>
    <row r="138" s="51" customFormat="1" ht="12.75"/>
    <row r="139" s="51" customFormat="1" ht="12.75"/>
    <row r="140" s="51" customFormat="1" ht="12.75"/>
    <row r="141" s="51" customFormat="1" ht="12.75"/>
    <row r="142" s="51" customFormat="1" ht="12.75"/>
    <row r="143" s="51" customFormat="1" ht="12.75"/>
    <row r="144" s="51" customFormat="1" ht="12.75"/>
    <row r="145" s="51" customFormat="1" ht="12.75"/>
    <row r="146" s="51" customFormat="1" ht="12.75"/>
    <row r="147" s="51" customFormat="1" ht="12.75"/>
    <row r="148" s="51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  <row r="431" s="10" customFormat="1" ht="12.75"/>
    <row r="432" s="10" customFormat="1" ht="12.75"/>
    <row r="433" s="10" customFormat="1" ht="12.75"/>
    <row r="434" s="10" customFormat="1" ht="12.75"/>
    <row r="435" s="10" customFormat="1" ht="12.75"/>
    <row r="436" s="10" customFormat="1" ht="12.75"/>
    <row r="437" s="10" customFormat="1" ht="12.75"/>
    <row r="438" s="10" customFormat="1" ht="12.75"/>
    <row r="439" s="10" customFormat="1" ht="12.75"/>
    <row r="440" s="10" customFormat="1" ht="12.75"/>
    <row r="441" s="10" customFormat="1" ht="12.75"/>
    <row r="442" s="10" customFormat="1" ht="12.75"/>
    <row r="443" s="10" customFormat="1" ht="12.75"/>
    <row r="444" s="10" customFormat="1" ht="12.75"/>
    <row r="445" s="10" customFormat="1" ht="12.75"/>
    <row r="446" s="10" customFormat="1" ht="12.75"/>
    <row r="447" s="10" customFormat="1" ht="12.75"/>
    <row r="448" s="10" customFormat="1" ht="12.75"/>
    <row r="449" s="10" customFormat="1" ht="12.75"/>
    <row r="450" s="10" customFormat="1" ht="12.75"/>
    <row r="451" s="10" customFormat="1" ht="12.75"/>
    <row r="452" s="10" customFormat="1" ht="12.75"/>
    <row r="453" s="10" customFormat="1" ht="12.75"/>
    <row r="454" s="10" customFormat="1" ht="12.75"/>
    <row r="455" s="10" customFormat="1" ht="12.75"/>
    <row r="456" s="10" customFormat="1" ht="12.75"/>
    <row r="457" s="10" customFormat="1" ht="12.75"/>
    <row r="458" s="10" customFormat="1" ht="12.75"/>
    <row r="459" s="10" customFormat="1" ht="12.75"/>
    <row r="460" s="10" customFormat="1" ht="12.75"/>
    <row r="461" s="10" customFormat="1" ht="12.75"/>
    <row r="462" s="10" customFormat="1" ht="12.75"/>
    <row r="463" s="10" customFormat="1" ht="12.75"/>
    <row r="464" s="10" customFormat="1" ht="12.75"/>
    <row r="465" s="10" customFormat="1" ht="12.75"/>
    <row r="466" s="10" customFormat="1" ht="12.75"/>
    <row r="467" s="10" customFormat="1" ht="12.75"/>
    <row r="468" s="10" customFormat="1" ht="12.75"/>
    <row r="469" s="10" customFormat="1" ht="12.75"/>
    <row r="470" s="10" customFormat="1" ht="12.75"/>
    <row r="471" s="10" customFormat="1" ht="12.75"/>
    <row r="472" s="10" customFormat="1" ht="12.75"/>
    <row r="473" s="10" customFormat="1" ht="12.75"/>
    <row r="474" s="10" customFormat="1" ht="12.75"/>
    <row r="475" s="10" customFormat="1" ht="12.75"/>
    <row r="476" s="10" customFormat="1" ht="12.75"/>
    <row r="477" s="10" customFormat="1" ht="12.75"/>
    <row r="478" s="10" customFormat="1" ht="12.75"/>
    <row r="479" s="10" customFormat="1" ht="12.75"/>
    <row r="480" s="10" customFormat="1" ht="12.75"/>
    <row r="481" s="10" customFormat="1" ht="12.75"/>
    <row r="482" s="10" customFormat="1" ht="12.75"/>
    <row r="483" s="10" customFormat="1" ht="12.75"/>
    <row r="484" s="10" customFormat="1" ht="12.75"/>
    <row r="485" s="10" customFormat="1" ht="12.75"/>
    <row r="486" s="10" customFormat="1" ht="12.75"/>
    <row r="487" s="10" customFormat="1" ht="12.75"/>
    <row r="488" s="10" customFormat="1" ht="12.75"/>
    <row r="489" s="10" customFormat="1" ht="12.75"/>
    <row r="490" s="10" customFormat="1" ht="12.75"/>
    <row r="491" s="10" customFormat="1" ht="12.75"/>
    <row r="492" s="10" customFormat="1" ht="12.75"/>
    <row r="493" s="10" customFormat="1" ht="12.75"/>
    <row r="494" s="10" customFormat="1" ht="12.75"/>
    <row r="495" s="10" customFormat="1" ht="12.75"/>
    <row r="496" s="10" customFormat="1" ht="12.75"/>
    <row r="497" s="10" customFormat="1" ht="12.75"/>
    <row r="498" s="10" customFormat="1" ht="12.75"/>
    <row r="499" s="10" customFormat="1" ht="12.75"/>
    <row r="500" s="10" customFormat="1" ht="12.75"/>
    <row r="501" s="10" customFormat="1" ht="12.75"/>
    <row r="502" s="10" customFormat="1" ht="12.75"/>
    <row r="503" s="10" customFormat="1" ht="12.75"/>
    <row r="504" s="10" customFormat="1" ht="12.75"/>
    <row r="505" s="10" customFormat="1" ht="12.75"/>
    <row r="506" s="10" customFormat="1" ht="12.75"/>
    <row r="507" s="10" customFormat="1" ht="12.75"/>
    <row r="508" s="10" customFormat="1" ht="12.75"/>
    <row r="509" s="10" customFormat="1" ht="12.75"/>
    <row r="510" s="10" customFormat="1" ht="12.75"/>
    <row r="511" s="10" customFormat="1" ht="12.75"/>
    <row r="512" s="10" customFormat="1" ht="12.75"/>
    <row r="513" s="10" customFormat="1" ht="12.75"/>
    <row r="514" s="10" customFormat="1" ht="12.75"/>
    <row r="515" s="10" customFormat="1" ht="12.75"/>
    <row r="516" s="10" customFormat="1" ht="12.75"/>
    <row r="517" s="10" customFormat="1" ht="12.75"/>
    <row r="518" s="10" customFormat="1" ht="12.75"/>
  </sheetData>
  <sheetProtection/>
  <mergeCells count="4">
    <mergeCell ref="A1:E1"/>
    <mergeCell ref="A2:E2"/>
    <mergeCell ref="A5:E5"/>
    <mergeCell ref="A20:E20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2015-08-10T07:28:58Z</cp:lastPrinted>
  <dcterms:created xsi:type="dcterms:W3CDTF">2015-04-06T06:03:14Z</dcterms:created>
  <dcterms:modified xsi:type="dcterms:W3CDTF">2015-08-17T11:25:02Z</dcterms:modified>
  <cp:category/>
  <cp:version/>
  <cp:contentType/>
  <cp:contentStatus/>
</cp:coreProperties>
</file>